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R-FILES\StaffHome\JSoliman\Desktop\Vierkampf 2020\"/>
    </mc:Choice>
  </mc:AlternateContent>
  <bookViews>
    <workbookView xWindow="-120" yWindow="-120" windowWidth="29040" windowHeight="15840"/>
  </bookViews>
  <sheets>
    <sheet name="Nennungsformular Einzel" sheetId="1" r:id="rId1"/>
    <sheet name="Auswahloptionen" sheetId="2" state="hidden" r:id="rId2"/>
    <sheet name="Datensammlung" sheetId="3" state="hidden" r:id="rId3"/>
  </sheets>
  <definedNames>
    <definedName name="Disziplin_Mannschaft">Auswahloptionen!$D$2:$D$6</definedName>
    <definedName name="Einzelwertung">Auswahloptionen!$C$2:$C$4</definedName>
    <definedName name="Geschlecht">Auswahloptionen!$A$2:$A$4</definedName>
    <definedName name="Jahrgang">Auswahloptionen!$B$2:$B$72</definedName>
    <definedName name="Vereine_KPSV_NE">Auswahloptionen!$F$2:$F$43</definedName>
    <definedName name="WB_Mannschaft">Auswahloptionen!$E$2:$E$4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C19" i="1" l="1"/>
  <c r="Q2" i="3" l="1"/>
  <c r="G2" i="3" l="1"/>
  <c r="P2" i="3"/>
  <c r="B2" i="3"/>
  <c r="K2" i="3"/>
  <c r="J2" i="3"/>
  <c r="D2" i="3"/>
  <c r="C2" i="3"/>
</calcChain>
</file>

<file path=xl/sharedStrings.xml><?xml version="1.0" encoding="utf-8"?>
<sst xmlns="http://schemas.openxmlformats.org/spreadsheetml/2006/main" count="148" uniqueCount="92">
  <si>
    <t>Nr.</t>
  </si>
  <si>
    <t>Name</t>
  </si>
  <si>
    <t>Geschlecht</t>
  </si>
  <si>
    <t>Jahr-gang</t>
  </si>
  <si>
    <t>Alter</t>
  </si>
  <si>
    <t>Alters-punkte Schwimmen/ Laufen</t>
  </si>
  <si>
    <t>WB A: Mannschaft kleine Tour</t>
  </si>
  <si>
    <t>WB B: Mannschaft große Tour</t>
  </si>
  <si>
    <t>WB C: Einzel kleine Tour</t>
  </si>
  <si>
    <t>WB D: Einzel große Tour</t>
  </si>
  <si>
    <t>Pferd Dressur</t>
  </si>
  <si>
    <t>Pferd Springen</t>
  </si>
  <si>
    <t>Jahrgang</t>
  </si>
  <si>
    <t>m</t>
  </si>
  <si>
    <t>w</t>
  </si>
  <si>
    <t>Einzelwertung</t>
  </si>
  <si>
    <t>bitte wählen!</t>
  </si>
  <si>
    <t>Einzelwertung?</t>
  </si>
  <si>
    <t>WB C: Einzelwertung kleine Tour</t>
  </si>
  <si>
    <t>WB D: Einzelwertung große Tour</t>
  </si>
  <si>
    <t>Disziplin Manschaft</t>
  </si>
  <si>
    <t>Laufen</t>
  </si>
  <si>
    <t>Dressur</t>
  </si>
  <si>
    <t>Schwimmen</t>
  </si>
  <si>
    <t>Springen</t>
  </si>
  <si>
    <t>Name (Vorname zuerst)</t>
  </si>
  <si>
    <t>Name Pferd Dressur</t>
  </si>
  <si>
    <t>Name Pferd Springen</t>
  </si>
  <si>
    <t>Geschl-echt</t>
  </si>
  <si>
    <t>WB Mannschaft</t>
  </si>
  <si>
    <t>Mann-schaft</t>
  </si>
  <si>
    <t>Disziplin Mann-schaft Springen</t>
  </si>
  <si>
    <t>Disziplin Mann-schaft Dressur</t>
  </si>
  <si>
    <t>Disziplin Mann-schaft Schwimmen</t>
  </si>
  <si>
    <t>Disziplin Mann-schaft Laufen</t>
  </si>
  <si>
    <t>Das Startgeld in Höhe von insgesamt</t>
  </si>
  <si>
    <t>E-Mail:</t>
  </si>
  <si>
    <t>Telefonnummer (Mobil):</t>
  </si>
  <si>
    <t>Vereine KPSV Neuss</t>
  </si>
  <si>
    <t>RFV St.Georg Büttgen e.V.</t>
  </si>
  <si>
    <t>RFV Bayer Dormagen e.V.</t>
  </si>
  <si>
    <t>RV Am Fronhof e.V.</t>
  </si>
  <si>
    <t>RSV im SC '36 Neuss-Grimlinghausen e.V.</t>
  </si>
  <si>
    <t>Förderkreis Dressur im KPSV Neuss e.V.</t>
  </si>
  <si>
    <t>RV Jan von Werth Holzbüttgen e.V.</t>
  </si>
  <si>
    <t>RF Gut Böckemeshof e.V.</t>
  </si>
  <si>
    <t>RFV Kaarst 1924 e.V.</t>
  </si>
  <si>
    <t>RV Torfgrafen Bergerhof e.V.</t>
  </si>
  <si>
    <t>RFV Neuss e.V.</t>
  </si>
  <si>
    <t>RV Uedesheim­Stüttgen 1926 e.V.</t>
  </si>
  <si>
    <t>RV Haus Kierst e.V.</t>
  </si>
  <si>
    <t>RV Gut Kruchenhof e.V.</t>
  </si>
  <si>
    <t>RV St. Georg Grevenbroich e.V.</t>
  </si>
  <si>
    <t>RV Hochneukirch-Jüchen e.V.</t>
  </si>
  <si>
    <t>RFV Liedberg e.V.</t>
  </si>
  <si>
    <t>RV Osterath e.V.</t>
  </si>
  <si>
    <t>PF Stessen-Bedburdyck e.V.</t>
  </si>
  <si>
    <t>RV St. Johannes Waat e.V.</t>
  </si>
  <si>
    <t>RV Wevelinghoven e.V.</t>
  </si>
  <si>
    <t>Neuss­Grefrather Reitclub 1983 e.V.</t>
  </si>
  <si>
    <t>RF Grefrath-Röckrath 1925 e.V.</t>
  </si>
  <si>
    <t>RC Gut Neuhaus Grevenbroich e.V.</t>
  </si>
  <si>
    <t>Kutscherfreunde W&amp;W Grimlinghausen e.V.</t>
  </si>
  <si>
    <t>SG Neukirchen-Hülchrath e.V.</t>
  </si>
  <si>
    <t>Voltigierzentrum Meerbusch e.V.</t>
  </si>
  <si>
    <t>RFV Hilgershof e.V.</t>
  </si>
  <si>
    <t>RFVV PF Gillbach e.V.</t>
  </si>
  <si>
    <t>RC Buscherhöfe Büttgen 1991 e.V.</t>
  </si>
  <si>
    <t>PF Kaarst-Tilmeshof e.V.</t>
  </si>
  <si>
    <t>RF Gut Mankartzhof e.V.</t>
  </si>
  <si>
    <t>Fahrsportfreunde Neuss 1995 e.V.</t>
  </si>
  <si>
    <t>RV Joistenhof Barrenstein e.V.</t>
  </si>
  <si>
    <t>ARV Büttgen e.V.</t>
  </si>
  <si>
    <t>RFV Reitercorps Kleinenbroich e.V.</t>
  </si>
  <si>
    <t>RV St. Martinus Zons e.V.</t>
  </si>
  <si>
    <t>RV Am Grenzhof e.V.</t>
  </si>
  <si>
    <t>PSV Haus Vogelsang e.V.</t>
  </si>
  <si>
    <t>Pferdesport und Reitherapie Ziegelhof e.V.</t>
  </si>
  <si>
    <t>Verein des KPSV Neuss:</t>
  </si>
  <si>
    <t>Verein Teilnehmer, die nicht dem KPSV Neuss angehören:</t>
  </si>
  <si>
    <t>Hinweis für Teilnehmer, die auch an der Mannschaftswertung teilnehmen:</t>
  </si>
  <si>
    <r>
      <t xml:space="preserve">Teilnehmer, die in der Mannschafts- </t>
    </r>
    <r>
      <rPr>
        <b/>
        <sz val="10"/>
        <color theme="1"/>
        <rFont val="Calibri"/>
        <family val="2"/>
        <scheme val="minor"/>
      </rPr>
      <t xml:space="preserve">und </t>
    </r>
    <r>
      <rPr>
        <sz val="10"/>
        <color theme="1"/>
        <rFont val="Calibri"/>
        <family val="2"/>
        <scheme val="minor"/>
      </rPr>
      <t>der Einzelwertung starten, brauchen</t>
    </r>
    <r>
      <rPr>
        <b/>
        <sz val="10"/>
        <color theme="1"/>
        <rFont val="Calibri"/>
        <family val="2"/>
        <scheme val="minor"/>
      </rPr>
      <t xml:space="preserve"> kein </t>
    </r>
    <r>
      <rPr>
        <sz val="10"/>
        <color theme="1"/>
        <rFont val="Calibri"/>
        <family val="2"/>
        <scheme val="minor"/>
      </rPr>
      <t>gesondertes Nennungsformular für die Einzelwertung abzugeben. Diese Teilnehmer wählen die entsprechende Einzelwertung nur auf dem Mannschaftsformular aus!</t>
    </r>
  </si>
  <si>
    <t>Verein:</t>
  </si>
  <si>
    <r>
      <t xml:space="preserve">Das Nennungsformular Einzel füllen nur diejenigen Teilnehmer aus, die </t>
    </r>
    <r>
      <rPr>
        <b/>
        <sz val="10"/>
        <color theme="1"/>
        <rFont val="Calibri"/>
        <family val="2"/>
        <scheme val="minor"/>
      </rPr>
      <t>ausschließlich</t>
    </r>
    <r>
      <rPr>
        <sz val="10"/>
        <color theme="1"/>
        <rFont val="Calibri"/>
        <family val="2"/>
        <scheme val="minor"/>
      </rPr>
      <t xml:space="preserve"> in der Einzelwertung an den Start gehen!</t>
    </r>
  </si>
  <si>
    <t>überweise ich mit dem Verwendungszweck</t>
  </si>
  <si>
    <t>Jutta Soliman</t>
  </si>
  <si>
    <t>Deutsche Bank, IBAN: DE03 3007 0024 0372 8292 00</t>
  </si>
  <si>
    <t>PSV Klitzenhof e.V.</t>
  </si>
  <si>
    <t>Reitgemeinschaft Voßhütte e.V.</t>
  </si>
  <si>
    <r>
      <t xml:space="preserve">bis zum </t>
    </r>
    <r>
      <rPr>
        <b/>
        <sz val="12"/>
        <color theme="1"/>
        <rFont val="Calibri"/>
        <family val="2"/>
        <scheme val="minor"/>
      </rPr>
      <t>07. März 2020</t>
    </r>
    <r>
      <rPr>
        <sz val="10"/>
        <color theme="1"/>
        <rFont val="Calibri"/>
        <family val="2"/>
        <scheme val="minor"/>
      </rPr>
      <t xml:space="preserve"> auf folgendes Konto:</t>
    </r>
  </si>
  <si>
    <r>
      <t xml:space="preserve">Nennungsschluß ist der </t>
    </r>
    <r>
      <rPr>
        <b/>
        <sz val="12"/>
        <color theme="1"/>
        <rFont val="Calibri"/>
        <family val="2"/>
        <scheme val="minor"/>
      </rPr>
      <t>07. März 2020</t>
    </r>
  </si>
  <si>
    <r>
      <t xml:space="preserve">Alle Nennungen bitte bis zum 7.März 2020 </t>
    </r>
    <r>
      <rPr>
        <b/>
        <sz val="12"/>
        <color theme="1"/>
        <rFont val="Calibri"/>
        <family val="2"/>
        <scheme val="minor"/>
      </rPr>
      <t>per Mail</t>
    </r>
    <r>
      <rPr>
        <sz val="10"/>
        <color theme="1"/>
        <rFont val="Calibri"/>
        <family val="2"/>
        <scheme val="minor"/>
      </rPr>
      <t xml:space="preserve"> an:</t>
    </r>
    <r>
      <rPr>
        <b/>
        <sz val="12"/>
        <color theme="1"/>
        <rFont val="Calibri"/>
        <family val="2"/>
        <scheme val="minor"/>
      </rPr>
      <t xml:space="preserve"> jutta.soliman@isr-school.de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</si>
</sst>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/>
    <xf numFmtId="0" fontId="0" fillId="0" borderId="0" xfId="0" applyBorder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3" fillId="2" borderId="0" xfId="0" applyFont="1" applyFill="1" applyProtection="1"/>
    <xf numFmtId="0" fontId="2" fillId="0" borderId="0" xfId="0" applyFont="1" applyAlignment="1" applyProtection="1">
      <alignment vertical="top" wrapText="1"/>
    </xf>
    <xf numFmtId="0" fontId="3" fillId="0" borderId="0" xfId="0" applyFont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2" fillId="0" borderId="0" xfId="0" applyFont="1" applyProtection="1"/>
    <xf numFmtId="0" fontId="3" fillId="2" borderId="0" xfId="0" applyFont="1" applyFill="1" applyBorder="1" applyProtection="1"/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4" fillId="0" borderId="0" xfId="0" applyFont="1"/>
    <xf numFmtId="0" fontId="5" fillId="0" borderId="0" xfId="0" applyFont="1"/>
    <xf numFmtId="0" fontId="9" fillId="0" borderId="0" xfId="0" applyFont="1" applyBorder="1" applyAlignment="1"/>
    <xf numFmtId="0" fontId="9" fillId="0" borderId="0" xfId="0" applyFont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7" fillId="2" borderId="1" xfId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wrapText="1"/>
    </xf>
    <xf numFmtId="0" fontId="3" fillId="2" borderId="12" xfId="0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164" fontId="6" fillId="2" borderId="0" xfId="0" applyNumberFormat="1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view="pageLayout" zoomScaleNormal="100" workbookViewId="0">
      <selection activeCell="G14" sqref="G14:K16"/>
    </sheetView>
  </sheetViews>
  <sheetFormatPr defaultColWidth="11.42578125" defaultRowHeight="12.75" x14ac:dyDescent="0.2"/>
  <cols>
    <col min="1" max="1" width="3.140625" style="12" customWidth="1"/>
    <col min="2" max="2" width="28.7109375" style="12" customWidth="1"/>
    <col min="3" max="4" width="7.42578125" style="12" customWidth="1"/>
    <col min="5" max="5" width="13.5703125" style="12" customWidth="1"/>
    <col min="6" max="6" width="4.7109375" style="12" customWidth="1"/>
    <col min="7" max="7" width="7" style="12" customWidth="1"/>
    <col min="8" max="8" width="10" style="12" customWidth="1"/>
    <col min="9" max="9" width="12" style="12" customWidth="1"/>
    <col min="10" max="10" width="4.7109375" style="12" customWidth="1"/>
    <col min="11" max="11" width="24" style="12" customWidth="1"/>
    <col min="12" max="12" width="15" style="12" customWidth="1"/>
    <col min="13" max="28" width="7.5703125" style="12" customWidth="1"/>
    <col min="29" max="16384" width="11.42578125" style="12"/>
  </cols>
  <sheetData>
    <row r="1" spans="1:2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8" ht="13.5" customHeight="1" x14ac:dyDescent="0.2">
      <c r="A2" s="10"/>
      <c r="B2" s="10"/>
      <c r="C2" s="35" t="s">
        <v>80</v>
      </c>
      <c r="D2" s="36"/>
      <c r="E2" s="36"/>
      <c r="F2" s="36"/>
      <c r="G2" s="36"/>
      <c r="H2" s="36"/>
      <c r="I2" s="37"/>
      <c r="J2" s="10"/>
      <c r="K2" s="10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customHeight="1" x14ac:dyDescent="0.2">
      <c r="A3" s="10"/>
      <c r="B3" s="10"/>
      <c r="C3" s="38" t="s">
        <v>81</v>
      </c>
      <c r="D3" s="39"/>
      <c r="E3" s="39"/>
      <c r="F3" s="39"/>
      <c r="G3" s="39"/>
      <c r="H3" s="39"/>
      <c r="I3" s="40"/>
      <c r="J3" s="10"/>
      <c r="K3" s="10"/>
    </row>
    <row r="4" spans="1:28" x14ac:dyDescent="0.2">
      <c r="A4" s="10"/>
      <c r="B4" s="10"/>
      <c r="C4" s="38"/>
      <c r="D4" s="39"/>
      <c r="E4" s="39"/>
      <c r="F4" s="39"/>
      <c r="G4" s="39"/>
      <c r="H4" s="39"/>
      <c r="I4" s="40"/>
      <c r="J4" s="10"/>
      <c r="K4" s="10"/>
    </row>
    <row r="5" spans="1:28" ht="12.75" customHeight="1" x14ac:dyDescent="0.2">
      <c r="A5" s="10"/>
      <c r="B5" s="10"/>
      <c r="C5" s="38" t="s">
        <v>83</v>
      </c>
      <c r="D5" s="39"/>
      <c r="E5" s="39"/>
      <c r="F5" s="39"/>
      <c r="G5" s="39"/>
      <c r="H5" s="39"/>
      <c r="I5" s="40"/>
      <c r="J5" s="10"/>
      <c r="K5" s="10"/>
    </row>
    <row r="6" spans="1:28" x14ac:dyDescent="0.2">
      <c r="A6" s="10"/>
      <c r="B6" s="10"/>
      <c r="C6" s="41"/>
      <c r="D6" s="42"/>
      <c r="E6" s="42"/>
      <c r="F6" s="42"/>
      <c r="G6" s="42"/>
      <c r="H6" s="42"/>
      <c r="I6" s="43"/>
      <c r="J6" s="10"/>
      <c r="K6" s="10"/>
    </row>
    <row r="7" spans="1:28" x14ac:dyDescent="0.2">
      <c r="A7" s="10"/>
      <c r="B7" s="10"/>
      <c r="C7" s="10"/>
      <c r="D7" s="10"/>
      <c r="E7" s="10"/>
      <c r="F7" s="10"/>
      <c r="G7" s="10"/>
      <c r="H7" s="14"/>
      <c r="I7" s="14"/>
      <c r="J7" s="14"/>
      <c r="K7" s="14"/>
    </row>
    <row r="8" spans="1:28" x14ac:dyDescent="0.2">
      <c r="A8" s="10"/>
      <c r="B8" s="10"/>
      <c r="C8" s="10"/>
      <c r="D8" s="10"/>
      <c r="E8" s="10"/>
      <c r="F8" s="10"/>
      <c r="G8" s="10"/>
      <c r="H8" s="14"/>
      <c r="I8" s="14"/>
      <c r="J8" s="14"/>
      <c r="K8" s="14"/>
    </row>
    <row r="9" spans="1:28" ht="25.5" customHeight="1" x14ac:dyDescent="0.2">
      <c r="A9" s="10"/>
      <c r="B9" s="10"/>
      <c r="C9" s="48" t="s">
        <v>78</v>
      </c>
      <c r="D9" s="48"/>
      <c r="E9" s="48"/>
      <c r="F9" s="15"/>
      <c r="G9" s="44" t="s">
        <v>79</v>
      </c>
      <c r="H9" s="44"/>
      <c r="I9" s="44"/>
      <c r="J9" s="16"/>
      <c r="K9" s="14"/>
    </row>
    <row r="10" spans="1:28" s="19" customFormat="1" ht="25.5" customHeight="1" x14ac:dyDescent="0.25">
      <c r="A10" s="17"/>
      <c r="B10" s="28" t="s">
        <v>82</v>
      </c>
      <c r="C10" s="49" t="s">
        <v>16</v>
      </c>
      <c r="D10" s="50"/>
      <c r="E10" s="51"/>
      <c r="F10" s="30"/>
      <c r="G10" s="49"/>
      <c r="H10" s="52"/>
      <c r="I10" s="53"/>
      <c r="J10" s="18"/>
      <c r="K10" s="14"/>
    </row>
    <row r="11" spans="1:28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28" s="19" customFormat="1" ht="27.75" customHeight="1" x14ac:dyDescent="0.2">
      <c r="A12" s="20"/>
      <c r="B12" s="21" t="s">
        <v>25</v>
      </c>
      <c r="C12" s="21" t="s">
        <v>28</v>
      </c>
      <c r="D12" s="21" t="s">
        <v>3</v>
      </c>
      <c r="E12" s="54" t="s">
        <v>15</v>
      </c>
      <c r="F12" s="55"/>
      <c r="G12" s="59" t="s">
        <v>26</v>
      </c>
      <c r="H12" s="59"/>
      <c r="I12" s="59"/>
      <c r="J12" s="59" t="s">
        <v>27</v>
      </c>
      <c r="K12" s="59"/>
    </row>
    <row r="13" spans="1:28" ht="25.5" customHeight="1" x14ac:dyDescent="0.2">
      <c r="A13" s="27"/>
      <c r="B13" s="4"/>
      <c r="C13" s="4" t="s">
        <v>16</v>
      </c>
      <c r="D13" s="4" t="s">
        <v>16</v>
      </c>
      <c r="E13" s="56" t="s">
        <v>16</v>
      </c>
      <c r="F13" s="56"/>
      <c r="G13" s="60"/>
      <c r="H13" s="60"/>
      <c r="I13" s="60"/>
      <c r="J13" s="61"/>
      <c r="K13" s="61"/>
    </row>
    <row r="14" spans="1:28" ht="25.5" customHeight="1" x14ac:dyDescent="0.2">
      <c r="A14" s="10"/>
      <c r="B14" s="29"/>
      <c r="C14" s="45"/>
      <c r="D14" s="45"/>
      <c r="E14" s="45"/>
      <c r="F14" s="13"/>
      <c r="G14" s="39"/>
      <c r="H14" s="39"/>
      <c r="I14" s="39"/>
      <c r="J14" s="39"/>
      <c r="K14" s="39"/>
    </row>
    <row r="15" spans="1:28" ht="25.5" customHeight="1" x14ac:dyDescent="0.2">
      <c r="A15" s="10"/>
      <c r="B15" s="22" t="s">
        <v>37</v>
      </c>
      <c r="C15" s="46"/>
      <c r="D15" s="46"/>
      <c r="E15" s="46"/>
      <c r="F15" s="13"/>
      <c r="G15" s="39"/>
      <c r="H15" s="39"/>
      <c r="I15" s="39"/>
      <c r="J15" s="39"/>
      <c r="K15" s="39"/>
    </row>
    <row r="16" spans="1:28" ht="25.5" customHeight="1" x14ac:dyDescent="0.2">
      <c r="A16" s="10"/>
      <c r="B16" s="22" t="s">
        <v>36</v>
      </c>
      <c r="C16" s="47"/>
      <c r="D16" s="46"/>
      <c r="E16" s="46"/>
      <c r="F16" s="13"/>
      <c r="G16" s="39"/>
      <c r="H16" s="39"/>
      <c r="I16" s="39"/>
      <c r="J16" s="39"/>
      <c r="K16" s="39"/>
    </row>
    <row r="17" spans="1:11" ht="25.5" customHeight="1" x14ac:dyDescent="0.2">
      <c r="A17" s="10"/>
      <c r="B17" s="22"/>
      <c r="C17" s="13"/>
      <c r="D17" s="13"/>
      <c r="E17" s="13"/>
      <c r="F17" s="13"/>
      <c r="G17" s="39"/>
      <c r="H17" s="39"/>
      <c r="I17" s="39"/>
      <c r="J17" s="39"/>
      <c r="K17" s="39"/>
    </row>
    <row r="18" spans="1:1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5.5" customHeight="1" x14ac:dyDescent="0.2">
      <c r="A19" s="22" t="s">
        <v>35</v>
      </c>
      <c r="C19" s="58">
        <f>IF(C10&lt;&gt;"",10,10)</f>
        <v>10</v>
      </c>
      <c r="D19" s="58"/>
      <c r="E19" s="22" t="s">
        <v>84</v>
      </c>
      <c r="F19" s="22"/>
      <c r="G19" s="22"/>
      <c r="I19" s="57" t="str">
        <f>CONCATENATE("Nenngeld Vierkampf 2020 "," ",B13)</f>
        <v xml:space="preserve">Nenngeld Vierkampf 2020  </v>
      </c>
      <c r="J19" s="57"/>
      <c r="K19" s="57"/>
    </row>
    <row r="20" spans="1:11" ht="12.7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23"/>
      <c r="K20" s="23"/>
    </row>
    <row r="21" spans="1:11" ht="15.75" x14ac:dyDescent="0.2">
      <c r="A21" s="22" t="s">
        <v>89</v>
      </c>
      <c r="C21" s="22"/>
      <c r="D21" s="26" t="s">
        <v>86</v>
      </c>
      <c r="E21" s="26"/>
      <c r="F21" s="24"/>
      <c r="G21" s="24"/>
      <c r="H21" s="26"/>
      <c r="I21" s="24" t="s">
        <v>85</v>
      </c>
      <c r="J21" s="22"/>
      <c r="K21" s="10"/>
    </row>
    <row r="22" spans="1:1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2" t="s">
        <v>90</v>
      </c>
      <c r="B23" s="10"/>
      <c r="C23" s="10"/>
      <c r="D23" s="10" t="s">
        <v>91</v>
      </c>
      <c r="E23" s="10"/>
      <c r="F23" s="10"/>
      <c r="G23" s="10"/>
      <c r="H23" s="10"/>
      <c r="I23" s="10"/>
      <c r="J23" s="10"/>
      <c r="K23" s="10"/>
    </row>
    <row r="24" spans="1:1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</sheetData>
  <sheetProtection algorithmName="SHA-512" hashValue="HVmMYB7cKgp+l87sZDNEv8c42/EoaZYq/7Nfbo7vc3dSTneKhTTwXyj2NpucnHkbldBqANheVj/mdrFWfTaiZg==" saltValue="O088Njp2xQoJn3amSAH40A==" spinCount="100000" sheet="1" objects="1" scenarios="1"/>
  <mergeCells count="20">
    <mergeCell ref="I19:K19"/>
    <mergeCell ref="C19:D19"/>
    <mergeCell ref="G12:I12"/>
    <mergeCell ref="G13:I13"/>
    <mergeCell ref="J12:K12"/>
    <mergeCell ref="J13:K13"/>
    <mergeCell ref="G17:K17"/>
    <mergeCell ref="C2:I2"/>
    <mergeCell ref="C3:I4"/>
    <mergeCell ref="C5:I6"/>
    <mergeCell ref="G14:K16"/>
    <mergeCell ref="G9:I9"/>
    <mergeCell ref="C14:E14"/>
    <mergeCell ref="C15:E15"/>
    <mergeCell ref="C16:E16"/>
    <mergeCell ref="C9:E9"/>
    <mergeCell ref="C10:E10"/>
    <mergeCell ref="G10:I10"/>
    <mergeCell ref="E12:F12"/>
    <mergeCell ref="E13:F13"/>
  </mergeCells>
  <dataValidations disablePrompts="1" count="5">
    <dataValidation type="list" showInputMessage="1" showErrorMessage="1" errorTitle="Auswahl Geschlecht" error="Bitte wählen Sie ein Element aus der Liste aus!" sqref="C13">
      <formula1>Geschlecht</formula1>
    </dataValidation>
    <dataValidation type="list" showInputMessage="1" showErrorMessage="1" errorTitle="Auswahl Jahrgang" error="Bitte wählen Sie ein Element aus der Liste aus!" sqref="D13">
      <formula1>Jahrgang</formula1>
    </dataValidation>
    <dataValidation type="list" showInputMessage="1" showErrorMessage="1" errorTitle="Einzelwertung?" error="Bitte wählen Sie ein Element aus der Liste aus!" sqref="E13:F13">
      <formula1>Einzelwertung</formula1>
    </dataValidation>
    <dataValidation type="list" allowBlank="1" showInputMessage="1" showErrorMessage="1" errorTitle="Auswahl Vereine KPSV Neuss" error="In diesem Feld können nur Vereine aus dem KPSV Neuss ausgewählt werden (Dropdown-Menü). Teilnehmer von Vereinen außerhalb des KPSV Neuss tragen ihren Vereinsnamen im Feld rechts hiervon ein." sqref="C10:E10">
      <formula1>Vereine_KPSV_NE</formula1>
    </dataValidation>
    <dataValidation allowBlank="1" showInputMessage="1" showErrorMessage="1" errorTitle="E-Mail-Adresse" error="Bitte geben Sie eine E-Mail-Adresse an!" sqref="C16:E16"/>
  </dataValidations>
  <printOptions horizontalCentered="1"/>
  <pageMargins left="0.62992125984251968" right="0.62992125984251968" top="1.5354330708661419" bottom="0.55118110236220474" header="0.70866141732283472" footer="0.31496062992125984"/>
  <pageSetup paperSize="9" orientation="landscape" verticalDpi="0" r:id="rId1"/>
  <headerFooter>
    <oddHeader>&amp;L&amp;G&amp;C&amp;20Mannschafts-Vierkampf 2020
und Einzelvierkampf&amp;R&amp;14&amp;KFF0000
&amp;16Nennungsformular Einzel</oddHeader>
    <oddFooter>&amp;CNennungsformular Einzel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C8" sqref="C8"/>
    </sheetView>
  </sheetViews>
  <sheetFormatPr defaultColWidth="11.42578125" defaultRowHeight="15" x14ac:dyDescent="0.25"/>
  <cols>
    <col min="1" max="2" width="13" bestFit="1" customWidth="1"/>
    <col min="3" max="3" width="30.140625" bestFit="1" customWidth="1"/>
    <col min="4" max="4" width="18.42578125" bestFit="1" customWidth="1"/>
    <col min="5" max="5" width="27.85546875" bestFit="1" customWidth="1"/>
    <col min="6" max="6" width="42.85546875" style="8" bestFit="1" customWidth="1"/>
    <col min="8" max="8" width="42.85546875" style="32" bestFit="1" customWidth="1"/>
    <col min="9" max="10" width="11.42578125" style="6"/>
  </cols>
  <sheetData>
    <row r="1" spans="1:10" s="1" customFormat="1" x14ac:dyDescent="0.25">
      <c r="A1" s="1" t="s">
        <v>2</v>
      </c>
      <c r="B1" s="1" t="s">
        <v>12</v>
      </c>
      <c r="C1" s="1" t="s">
        <v>17</v>
      </c>
      <c r="D1" s="1" t="s">
        <v>20</v>
      </c>
      <c r="E1" s="1" t="s">
        <v>29</v>
      </c>
      <c r="F1" s="7" t="s">
        <v>38</v>
      </c>
      <c r="H1" s="31" t="s">
        <v>38</v>
      </c>
      <c r="I1" s="5"/>
      <c r="J1" s="5"/>
    </row>
    <row r="2" spans="1:10" x14ac:dyDescent="0.25">
      <c r="A2" s="2" t="s">
        <v>16</v>
      </c>
      <c r="B2" s="2" t="s">
        <v>16</v>
      </c>
      <c r="C2" s="2" t="s">
        <v>16</v>
      </c>
      <c r="D2" s="2" t="s">
        <v>16</v>
      </c>
      <c r="E2" s="2" t="s">
        <v>16</v>
      </c>
      <c r="F2" s="2" t="s">
        <v>16</v>
      </c>
      <c r="H2" t="s">
        <v>16</v>
      </c>
    </row>
    <row r="3" spans="1:10" x14ac:dyDescent="0.25">
      <c r="A3" t="s">
        <v>13</v>
      </c>
      <c r="B3">
        <v>2019</v>
      </c>
      <c r="C3" t="s">
        <v>18</v>
      </c>
      <c r="D3" t="s">
        <v>21</v>
      </c>
      <c r="E3" t="s">
        <v>6</v>
      </c>
      <c r="F3" s="32" t="s">
        <v>72</v>
      </c>
      <c r="H3" s="32" t="s">
        <v>72</v>
      </c>
    </row>
    <row r="4" spans="1:10" x14ac:dyDescent="0.25">
      <c r="A4" t="s">
        <v>14</v>
      </c>
      <c r="B4">
        <v>2018</v>
      </c>
      <c r="C4" t="s">
        <v>19</v>
      </c>
      <c r="D4" t="s">
        <v>23</v>
      </c>
      <c r="E4" t="s">
        <v>7</v>
      </c>
      <c r="F4" s="32" t="s">
        <v>70</v>
      </c>
      <c r="H4" s="32" t="s">
        <v>70</v>
      </c>
    </row>
    <row r="5" spans="1:10" x14ac:dyDescent="0.25">
      <c r="B5">
        <v>2017</v>
      </c>
      <c r="D5" t="s">
        <v>22</v>
      </c>
      <c r="F5" s="32" t="s">
        <v>43</v>
      </c>
      <c r="H5" s="32" t="s">
        <v>43</v>
      </c>
    </row>
    <row r="6" spans="1:10" x14ac:dyDescent="0.25">
      <c r="B6">
        <v>2016</v>
      </c>
      <c r="D6" t="s">
        <v>24</v>
      </c>
      <c r="F6" s="32" t="s">
        <v>62</v>
      </c>
      <c r="H6" s="32" t="s">
        <v>62</v>
      </c>
    </row>
    <row r="7" spans="1:10" x14ac:dyDescent="0.25">
      <c r="B7">
        <v>2015</v>
      </c>
      <c r="F7" s="32" t="s">
        <v>59</v>
      </c>
      <c r="H7" s="32" t="s">
        <v>59</v>
      </c>
    </row>
    <row r="8" spans="1:10" x14ac:dyDescent="0.25">
      <c r="B8">
        <v>2014</v>
      </c>
      <c r="F8" s="32" t="s">
        <v>68</v>
      </c>
      <c r="H8" s="32" t="s">
        <v>68</v>
      </c>
    </row>
    <row r="9" spans="1:10" x14ac:dyDescent="0.25">
      <c r="B9">
        <v>2013</v>
      </c>
      <c r="F9" s="32" t="s">
        <v>56</v>
      </c>
      <c r="H9" s="32" t="s">
        <v>56</v>
      </c>
    </row>
    <row r="10" spans="1:10" x14ac:dyDescent="0.25">
      <c r="B10">
        <v>2012</v>
      </c>
      <c r="F10" t="s">
        <v>87</v>
      </c>
      <c r="H10" s="33" t="s">
        <v>77</v>
      </c>
    </row>
    <row r="11" spans="1:10" x14ac:dyDescent="0.25">
      <c r="B11">
        <v>2011</v>
      </c>
      <c r="F11" s="32" t="s">
        <v>67</v>
      </c>
      <c r="H11" s="33" t="s">
        <v>76</v>
      </c>
    </row>
    <row r="12" spans="1:10" x14ac:dyDescent="0.25">
      <c r="B12">
        <v>2010</v>
      </c>
      <c r="F12" s="32" t="s">
        <v>61</v>
      </c>
      <c r="H12" s="32" t="s">
        <v>87</v>
      </c>
    </row>
    <row r="13" spans="1:10" x14ac:dyDescent="0.25">
      <c r="B13">
        <v>2009</v>
      </c>
      <c r="F13" s="32" t="s">
        <v>88</v>
      </c>
      <c r="H13" s="32" t="s">
        <v>67</v>
      </c>
    </row>
    <row r="14" spans="1:10" x14ac:dyDescent="0.25">
      <c r="B14">
        <v>2008</v>
      </c>
      <c r="F14" s="32" t="s">
        <v>60</v>
      </c>
      <c r="H14" s="32" t="s">
        <v>61</v>
      </c>
    </row>
    <row r="15" spans="1:10" x14ac:dyDescent="0.25">
      <c r="B15">
        <v>2007</v>
      </c>
      <c r="F15" s="32" t="s">
        <v>45</v>
      </c>
      <c r="H15" s="34" t="s">
        <v>88</v>
      </c>
    </row>
    <row r="16" spans="1:10" x14ac:dyDescent="0.25">
      <c r="B16">
        <v>2006</v>
      </c>
      <c r="F16" s="32" t="s">
        <v>69</v>
      </c>
      <c r="H16" s="32" t="s">
        <v>60</v>
      </c>
    </row>
    <row r="17" spans="2:8" x14ac:dyDescent="0.25">
      <c r="B17">
        <v>2005</v>
      </c>
      <c r="F17" s="32" t="s">
        <v>40</v>
      </c>
      <c r="H17" s="32" t="s">
        <v>45</v>
      </c>
    </row>
    <row r="18" spans="2:8" x14ac:dyDescent="0.25">
      <c r="B18">
        <v>2004</v>
      </c>
      <c r="F18" s="32" t="s">
        <v>65</v>
      </c>
      <c r="H18" s="32" t="s">
        <v>69</v>
      </c>
    </row>
    <row r="19" spans="2:8" x14ac:dyDescent="0.25">
      <c r="B19">
        <v>2003</v>
      </c>
      <c r="F19" s="32" t="s">
        <v>46</v>
      </c>
      <c r="H19" s="32" t="s">
        <v>40</v>
      </c>
    </row>
    <row r="20" spans="2:8" x14ac:dyDescent="0.25">
      <c r="B20">
        <v>2002</v>
      </c>
      <c r="F20" s="32" t="s">
        <v>54</v>
      </c>
      <c r="H20" s="32" t="s">
        <v>65</v>
      </c>
    </row>
    <row r="21" spans="2:8" x14ac:dyDescent="0.25">
      <c r="B21">
        <v>2001</v>
      </c>
      <c r="F21" s="32" t="s">
        <v>73</v>
      </c>
      <c r="H21" s="32" t="s">
        <v>46</v>
      </c>
    </row>
    <row r="22" spans="2:8" x14ac:dyDescent="0.25">
      <c r="B22">
        <v>2000</v>
      </c>
      <c r="F22" s="32" t="s">
        <v>39</v>
      </c>
      <c r="H22" s="32" t="s">
        <v>54</v>
      </c>
    </row>
    <row r="23" spans="2:8" x14ac:dyDescent="0.25">
      <c r="B23">
        <v>1999</v>
      </c>
      <c r="F23" t="s">
        <v>42</v>
      </c>
      <c r="H23" s="33" t="s">
        <v>48</v>
      </c>
    </row>
    <row r="24" spans="2:8" x14ac:dyDescent="0.25">
      <c r="B24">
        <v>1998</v>
      </c>
      <c r="F24" s="32" t="s">
        <v>75</v>
      </c>
      <c r="H24" s="32" t="s">
        <v>73</v>
      </c>
    </row>
    <row r="25" spans="2:8" x14ac:dyDescent="0.25">
      <c r="B25">
        <v>1997</v>
      </c>
      <c r="F25" s="32" t="s">
        <v>51</v>
      </c>
      <c r="H25" s="32" t="s">
        <v>39</v>
      </c>
    </row>
    <row r="26" spans="2:8" x14ac:dyDescent="0.25">
      <c r="B26">
        <v>1996</v>
      </c>
      <c r="F26" s="32" t="s">
        <v>50</v>
      </c>
      <c r="H26" s="33" t="s">
        <v>66</v>
      </c>
    </row>
    <row r="27" spans="2:8" x14ac:dyDescent="0.25">
      <c r="B27">
        <v>1995</v>
      </c>
      <c r="F27" s="32" t="s">
        <v>53</v>
      </c>
      <c r="H27" t="s">
        <v>42</v>
      </c>
    </row>
    <row r="28" spans="2:8" x14ac:dyDescent="0.25">
      <c r="B28">
        <v>1994</v>
      </c>
      <c r="F28" s="32" t="s">
        <v>44</v>
      </c>
      <c r="H28" s="32" t="s">
        <v>75</v>
      </c>
    </row>
    <row r="29" spans="2:8" x14ac:dyDescent="0.25">
      <c r="B29">
        <v>1993</v>
      </c>
      <c r="F29" s="32" t="s">
        <v>71</v>
      </c>
      <c r="H29" s="32" t="s">
        <v>51</v>
      </c>
    </row>
    <row r="30" spans="2:8" x14ac:dyDescent="0.25">
      <c r="B30">
        <v>1992</v>
      </c>
      <c r="F30" s="32" t="s">
        <v>55</v>
      </c>
      <c r="H30" s="32" t="s">
        <v>50</v>
      </c>
    </row>
    <row r="31" spans="2:8" x14ac:dyDescent="0.25">
      <c r="B31">
        <v>1991</v>
      </c>
      <c r="F31" s="32" t="s">
        <v>57</v>
      </c>
      <c r="H31" s="32" t="s">
        <v>53</v>
      </c>
    </row>
    <row r="32" spans="2:8" x14ac:dyDescent="0.25">
      <c r="B32">
        <v>1990</v>
      </c>
      <c r="F32" s="32" t="s">
        <v>74</v>
      </c>
      <c r="H32" s="32" t="s">
        <v>44</v>
      </c>
    </row>
    <row r="33" spans="2:8" x14ac:dyDescent="0.25">
      <c r="B33">
        <v>1989</v>
      </c>
      <c r="F33" s="32" t="s">
        <v>47</v>
      </c>
      <c r="H33" s="32" t="s">
        <v>71</v>
      </c>
    </row>
    <row r="34" spans="2:8" x14ac:dyDescent="0.25">
      <c r="B34">
        <v>1988</v>
      </c>
      <c r="F34" s="32" t="s">
        <v>49</v>
      </c>
      <c r="H34" s="32" t="s">
        <v>55</v>
      </c>
    </row>
    <row r="35" spans="2:8" x14ac:dyDescent="0.25">
      <c r="B35">
        <v>1987</v>
      </c>
      <c r="F35" s="32" t="s">
        <v>58</v>
      </c>
      <c r="H35" s="33" t="s">
        <v>52</v>
      </c>
    </row>
    <row r="36" spans="2:8" x14ac:dyDescent="0.25">
      <c r="B36">
        <v>1986</v>
      </c>
      <c r="F36" s="32" t="s">
        <v>41</v>
      </c>
      <c r="H36" s="32" t="s">
        <v>57</v>
      </c>
    </row>
    <row r="37" spans="2:8" x14ac:dyDescent="0.25">
      <c r="B37">
        <v>1985</v>
      </c>
      <c r="F37" s="32" t="s">
        <v>63</v>
      </c>
      <c r="H37" s="32" t="s">
        <v>74</v>
      </c>
    </row>
    <row r="38" spans="2:8" x14ac:dyDescent="0.25">
      <c r="B38">
        <v>1984</v>
      </c>
      <c r="F38" s="32" t="s">
        <v>64</v>
      </c>
      <c r="H38" s="32" t="s">
        <v>47</v>
      </c>
    </row>
    <row r="39" spans="2:8" x14ac:dyDescent="0.25">
      <c r="B39">
        <v>1983</v>
      </c>
      <c r="F39" s="9" t="s">
        <v>49</v>
      </c>
      <c r="H39" s="32" t="s">
        <v>49</v>
      </c>
    </row>
    <row r="40" spans="2:8" x14ac:dyDescent="0.25">
      <c r="B40">
        <v>1982</v>
      </c>
      <c r="F40" s="9" t="s">
        <v>58</v>
      </c>
      <c r="H40" s="32" t="s">
        <v>58</v>
      </c>
    </row>
    <row r="41" spans="2:8" x14ac:dyDescent="0.25">
      <c r="B41">
        <v>1981</v>
      </c>
      <c r="F41" s="9" t="s">
        <v>41</v>
      </c>
      <c r="H41" s="32" t="s">
        <v>41</v>
      </c>
    </row>
    <row r="42" spans="2:8" x14ac:dyDescent="0.25">
      <c r="B42">
        <v>1980</v>
      </c>
      <c r="F42" s="9" t="s">
        <v>63</v>
      </c>
      <c r="H42" s="32" t="s">
        <v>63</v>
      </c>
    </row>
    <row r="43" spans="2:8" x14ac:dyDescent="0.25">
      <c r="B43">
        <v>1979</v>
      </c>
      <c r="F43" s="9" t="s">
        <v>64</v>
      </c>
      <c r="H43" s="32" t="s">
        <v>64</v>
      </c>
    </row>
    <row r="44" spans="2:8" x14ac:dyDescent="0.25">
      <c r="B44">
        <v>1978</v>
      </c>
    </row>
    <row r="45" spans="2:8" x14ac:dyDescent="0.25">
      <c r="B45">
        <v>1977</v>
      </c>
    </row>
    <row r="46" spans="2:8" x14ac:dyDescent="0.25">
      <c r="B46">
        <v>1976</v>
      </c>
    </row>
    <row r="47" spans="2:8" x14ac:dyDescent="0.25">
      <c r="B47">
        <v>1975</v>
      </c>
    </row>
    <row r="48" spans="2:8" x14ac:dyDescent="0.25">
      <c r="B48">
        <v>1974</v>
      </c>
    </row>
    <row r="49" spans="2:2" x14ac:dyDescent="0.25">
      <c r="B49">
        <v>1973</v>
      </c>
    </row>
    <row r="50" spans="2:2" x14ac:dyDescent="0.25">
      <c r="B50">
        <v>1972</v>
      </c>
    </row>
    <row r="51" spans="2:2" x14ac:dyDescent="0.25">
      <c r="B51">
        <v>1971</v>
      </c>
    </row>
    <row r="52" spans="2:2" x14ac:dyDescent="0.25">
      <c r="B52">
        <v>1970</v>
      </c>
    </row>
    <row r="53" spans="2:2" x14ac:dyDescent="0.25">
      <c r="B53">
        <v>1969</v>
      </c>
    </row>
    <row r="54" spans="2:2" x14ac:dyDescent="0.25">
      <c r="B54">
        <v>1968</v>
      </c>
    </row>
    <row r="55" spans="2:2" x14ac:dyDescent="0.25">
      <c r="B55">
        <v>1967</v>
      </c>
    </row>
    <row r="56" spans="2:2" x14ac:dyDescent="0.25">
      <c r="B56">
        <v>1966</v>
      </c>
    </row>
    <row r="57" spans="2:2" x14ac:dyDescent="0.25">
      <c r="B57">
        <v>1965</v>
      </c>
    </row>
    <row r="58" spans="2:2" x14ac:dyDescent="0.25">
      <c r="B58">
        <v>1964</v>
      </c>
    </row>
    <row r="59" spans="2:2" x14ac:dyDescent="0.25">
      <c r="B59">
        <v>1963</v>
      </c>
    </row>
    <row r="60" spans="2:2" x14ac:dyDescent="0.25">
      <c r="B60">
        <v>1962</v>
      </c>
    </row>
    <row r="61" spans="2:2" x14ac:dyDescent="0.25">
      <c r="B61">
        <v>1961</v>
      </c>
    </row>
    <row r="62" spans="2:2" x14ac:dyDescent="0.25">
      <c r="B62">
        <v>1960</v>
      </c>
    </row>
    <row r="63" spans="2:2" x14ac:dyDescent="0.25">
      <c r="B63">
        <v>1959</v>
      </c>
    </row>
    <row r="64" spans="2:2" x14ac:dyDescent="0.25">
      <c r="B64">
        <v>1958</v>
      </c>
    </row>
    <row r="65" spans="2:2" x14ac:dyDescent="0.25">
      <c r="B65">
        <v>1957</v>
      </c>
    </row>
    <row r="66" spans="2:2" x14ac:dyDescent="0.25">
      <c r="B66">
        <v>1956</v>
      </c>
    </row>
    <row r="67" spans="2:2" x14ac:dyDescent="0.25">
      <c r="B67">
        <v>1955</v>
      </c>
    </row>
    <row r="68" spans="2:2" x14ac:dyDescent="0.25">
      <c r="B68">
        <v>1954</v>
      </c>
    </row>
    <row r="69" spans="2:2" x14ac:dyDescent="0.25">
      <c r="B69">
        <v>1953</v>
      </c>
    </row>
    <row r="70" spans="2:2" x14ac:dyDescent="0.25">
      <c r="B70">
        <v>1952</v>
      </c>
    </row>
    <row r="71" spans="2:2" x14ac:dyDescent="0.25">
      <c r="B71">
        <v>1951</v>
      </c>
    </row>
    <row r="72" spans="2:2" x14ac:dyDescent="0.25">
      <c r="B72">
        <v>1950</v>
      </c>
    </row>
  </sheetData>
  <sortState ref="F2:F79">
    <sortCondition ref="F2:F79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Q3" sqref="Q3"/>
    </sheetView>
  </sheetViews>
  <sheetFormatPr defaultColWidth="11.42578125" defaultRowHeight="15" x14ac:dyDescent="0.25"/>
  <cols>
    <col min="7" max="7" width="45.28515625" customWidth="1"/>
  </cols>
  <sheetData>
    <row r="1" spans="1:17" ht="5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30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34</v>
      </c>
      <c r="M1" s="3" t="s">
        <v>33</v>
      </c>
      <c r="N1" s="3" t="s">
        <v>32</v>
      </c>
      <c r="O1" s="3" t="s">
        <v>31</v>
      </c>
      <c r="P1" s="3" t="s">
        <v>10</v>
      </c>
      <c r="Q1" s="3" t="s">
        <v>11</v>
      </c>
    </row>
    <row r="2" spans="1:17" x14ac:dyDescent="0.25">
      <c r="B2" t="str">
        <f>IF('Nennungsformular Einzel'!B13&lt;&gt;"",'Nennungsformular Einzel'!B13,"")</f>
        <v/>
      </c>
      <c r="C2" t="str">
        <f>'Nennungsformular Einzel'!C13</f>
        <v>bitte wählen!</v>
      </c>
      <c r="D2" t="str">
        <f>'Nennungsformular Einzel'!D13</f>
        <v>bitte wählen!</v>
      </c>
      <c r="G2" t="str">
        <f>CONCATENATE('Nennungsformular Einzel'!C$10,'Nennungsformular Einzel'!G$10," ",'Nennungsformular Einzel'!K$10)</f>
        <v xml:space="preserve">bitte wählen! </v>
      </c>
      <c r="J2" t="str">
        <f>IF('Nennungsformular Einzel'!E13="WB C: Einzelwertung kleine Tour","x","")</f>
        <v/>
      </c>
      <c r="K2" t="str">
        <f>IF('Nennungsformular Einzel'!E13="WB D: Einzelwertung große Tour","x","")</f>
        <v/>
      </c>
      <c r="P2" t="str">
        <f>IF('Nennungsformular Einzel'!G13&lt;&gt;"",'Nennungsformular Einzel'!G13,"")</f>
        <v/>
      </c>
      <c r="Q2" t="str">
        <f>IF('Nennungsformular Einzel'!J13&lt;&gt;"",'Nennungsformular Einzel'!J13,"")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Nennungsformular Einzel</vt:lpstr>
      <vt:lpstr>Auswahloptionen</vt:lpstr>
      <vt:lpstr>Datensammlung</vt:lpstr>
      <vt:lpstr>Disziplin_Mannschaft</vt:lpstr>
      <vt:lpstr>Einzelwertung</vt:lpstr>
      <vt:lpstr>Geschlecht</vt:lpstr>
      <vt:lpstr>Jahrgang</vt:lpstr>
      <vt:lpstr>Vereine_KPSV_NE</vt:lpstr>
      <vt:lpstr>WB_Mannschaft</vt:lpstr>
    </vt:vector>
  </TitlesOfParts>
  <Company>TUEV NORD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Kronenberg Martin</dc:creator>
  <cp:lastModifiedBy>itadmin</cp:lastModifiedBy>
  <cp:lastPrinted>2019-02-08T12:09:31Z</cp:lastPrinted>
  <dcterms:created xsi:type="dcterms:W3CDTF">2016-01-11T15:05:19Z</dcterms:created>
  <dcterms:modified xsi:type="dcterms:W3CDTF">2020-02-17T13:33:48Z</dcterms:modified>
</cp:coreProperties>
</file>